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35" activeTab="0"/>
  </bookViews>
  <sheets>
    <sheet name="F1_ESF" sheetId="1" r:id="rId1"/>
  </sheets>
  <definedNames>
    <definedName name="_xlnm.Print_Area" localSheetId="0">'F1_ESF'!$B$2:$G$89</definedName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<sst xmlns="http://schemas.openxmlformats.org/spreadsheetml/2006/main" count="132" uniqueCount="129">
  <si>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</si>
  <si>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</si>
  <si>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</si>
  <si>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</si>
  <si>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</si>
  <si>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</si>
  <si>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</si>
  <si>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</si>
  <si>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</si>
  <si>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</si>
  <si>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</si>
  <si>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</si>
  <si>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</si>
  <si>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</si>
  <si>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</si>
  <si>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</si>
  <si>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</si>
  <si>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</si>
  <si>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</si>
  <si>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</si>
  <si>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</si>
  <si>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</si>
  <si>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</si>
  <si>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</si>
  <si>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</si>
  <si>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</si>
  <si>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</si>
  <si>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</si>
  <si>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</si>
  <si>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</si>
  <si>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</si>
  <si>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</si>
  <si>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</si>
  <si>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</si>
  <si>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</si>
  <si>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</si>
  <si>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</si>
  <si>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</si>
  <si>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</si>
  <si>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</si>
  <si>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</si>
  <si>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</si>
  <si>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</si>
  <si>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</si>
  <si>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</si>
  <si>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</si>
  <si>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</si>
  <si>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</si>
  <si>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</si>
  <si>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</si>
  <si>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</si>
  <si>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</si>
  <si>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</si>
  <si>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</si>
  <si>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</si>
  <si>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</si>
  <si>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</si>
  <si>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</si>
  <si>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</si>
  <si>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</si>
  <si>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</si>
  <si>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</si>
  <si>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</si>
  <si>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</si>
  <si>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</si>
  <si>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</si>
  <si>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</si>
  <si>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</si>
  <si>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</si>
  <si>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</si>
  <si>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</si>
  <si>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</si>
  <si>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</si>
  <si>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</si>
  <si>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</si>
  <si>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</si>
  <si>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</si>
  <si>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</si>
  <si>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</si>
  <si>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</si>
  <si>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</si>
  <si>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</si>
  <si>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</si>
  <si>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</si>
  <si>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</si>
  <si>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</si>
  <si>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</si>
  <si>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</si>
  <si>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</si>
  <si>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</si>
  <si>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</si>
  <si>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</si>
  <si>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</si>
  <si>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</si>
  <si>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</si>
  <si>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</si>
  <si>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</si>
  <si>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</si>
  <si>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</si>
  <si>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</si>
  <si>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</si>
  <si>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</si>
  <si>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</si>
  <si>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</si>
  <si>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</si>
  <si>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</si>
  <si>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</si>
  <si>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</si>
  <si>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</si>
  <si>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</si>
  <si>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</si>
  <si>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</si>
  <si>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</si>
  <si>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</si>
  <si>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</si>
  <si>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</si>
  <si>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</si>
  <si>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</si>
  <si>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</si>
  <si>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</si>
  <si>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FIDEICOMISO PROMOTOR DEL EMPLEO (a)</t>
  </si>
  <si>
    <t>Al 31 de diciembre de 2019 y al 31 de Diciembre de 2020 (b)</t>
  </si>
  <si>
    <t>2020 (d)</t>
  </si>
  <si>
    <t>31 de diciembre de 2019 (e)</t>
  </si>
  <si>
    <t>Bajo protesta de decir verdad declaramos que los Formatos de la Ley de Disciplina Financiera son razonablemente correctos y responsabilidad del emisor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</si>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</sst>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9"/>
  <sheetViews>
    <sheetView tabSelected="1" zoomScalePageLayoutView="0" workbookViewId="0" topLeftCell="A1">
      <pane ySplit="6" topLeftCell="A70" activePane="bottomLeft" state="frozen"/>
      <selection pane="topLeft" activeCell="A1" sqref="A1"/>
      <selection pane="bottomLeft" activeCell="B2" sqref="B2:G9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1" t="s">
        <v>120</v>
      </c>
      <c r="C2" s="22"/>
      <c r="D2" s="22"/>
      <c r="E2" s="22"/>
      <c r="F2" s="22"/>
      <c r="G2" s="23"/>
    </row>
    <row r="3" spans="2:7" ht="12.75">
      <c r="B3" s="24" t="s">
        <v>0</v>
      </c>
      <c r="C3" s="25"/>
      <c r="D3" s="25"/>
      <c r="E3" s="25"/>
      <c r="F3" s="25"/>
      <c r="G3" s="26"/>
    </row>
    <row r="4" spans="2:7" ht="12.75">
      <c r="B4" s="24" t="s">
        <v>121</v>
      </c>
      <c r="C4" s="25"/>
      <c r="D4" s="25"/>
      <c r="E4" s="25"/>
      <c r="F4" s="25"/>
      <c r="G4" s="26"/>
    </row>
    <row r="5" spans="2:7" ht="13.5" thickBot="1">
      <c r="B5" s="27" t="s">
        <v>1</v>
      </c>
      <c r="C5" s="28"/>
      <c r="D5" s="28"/>
      <c r="E5" s="28"/>
      <c r="F5" s="28"/>
      <c r="G5" s="29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17771794.919999998</v>
      </c>
      <c r="D9" s="9">
        <f>SUM(D10:D16)</f>
        <v>19581142.900000002</v>
      </c>
      <c r="E9" s="11" t="s">
        <v>8</v>
      </c>
      <c r="F9" s="9">
        <f>SUM(F10:F18)</f>
        <v>712277.98</v>
      </c>
      <c r="G9" s="9">
        <f>SUM(G10:G18)</f>
        <v>753351.8300000001</v>
      </c>
    </row>
    <row r="10" spans="2:7" ht="12.75">
      <c r="B10" s="12" t="s">
        <v>9</v>
      </c>
      <c r="C10" s="9">
        <v>10000</v>
      </c>
      <c r="D10" s="9">
        <v>10000</v>
      </c>
      <c r="E10" s="13" t="s">
        <v>10</v>
      </c>
      <c r="F10" s="9">
        <v>0</v>
      </c>
      <c r="G10" s="9">
        <v>0</v>
      </c>
    </row>
    <row r="11" spans="2:7" ht="12.75">
      <c r="B11" s="12" t="s">
        <v>11</v>
      </c>
      <c r="C11" s="9">
        <v>1383969.81</v>
      </c>
      <c r="D11" s="9">
        <v>1361164.1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16377825.11</v>
      </c>
      <c r="D13" s="9">
        <v>18209978.8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407850.93</v>
      </c>
      <c r="G16" s="9">
        <v>388495.89</v>
      </c>
    </row>
    <row r="17" spans="2:7" ht="12.75">
      <c r="B17" s="10" t="s">
        <v>23</v>
      </c>
      <c r="C17" s="9">
        <f>SUM(C18:C24)</f>
        <v>48860237.83</v>
      </c>
      <c r="D17" s="9">
        <f>SUM(D18:D24)</f>
        <v>50778544.52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304427.05</v>
      </c>
      <c r="G18" s="9">
        <v>364855.94</v>
      </c>
    </row>
    <row r="19" spans="2:7" ht="12.75">
      <c r="B19" s="12" t="s">
        <v>27</v>
      </c>
      <c r="C19" s="9">
        <v>47990845.3</v>
      </c>
      <c r="D19" s="9">
        <v>49909151.99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869392.53</v>
      </c>
      <c r="D20" s="9">
        <v>869392.53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-22118104.84</v>
      </c>
      <c r="D38" s="9">
        <f>SUM(D39:D40)</f>
        <v>-2577330.94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-22118104.84</v>
      </c>
      <c r="D39" s="9">
        <v>-2577330.94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44513927.91</v>
      </c>
      <c r="D47" s="9">
        <f>D9+D17+D25+D31+D37+D38+D41</f>
        <v>67782356.48</v>
      </c>
      <c r="E47" s="8" t="s">
        <v>82</v>
      </c>
      <c r="F47" s="9">
        <f>F9+F19+F23+F26+F27+F31+F38+F42</f>
        <v>712277.98</v>
      </c>
      <c r="G47" s="9">
        <f>G9+G19+G23+G26+G27+G31+G38+G42</f>
        <v>753351.8300000001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817275.1</v>
      </c>
      <c r="D52" s="9">
        <v>817275.1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990663.24</v>
      </c>
      <c r="D53" s="9">
        <v>990663.24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1465801</v>
      </c>
      <c r="D54" s="9">
        <v>1465801</v>
      </c>
      <c r="E54" s="11" t="s">
        <v>94</v>
      </c>
      <c r="F54" s="9">
        <v>28937326.49</v>
      </c>
      <c r="G54" s="9">
        <v>28937326.49</v>
      </c>
    </row>
    <row r="55" spans="2:7" ht="12.75">
      <c r="B55" s="10" t="s">
        <v>95</v>
      </c>
      <c r="C55" s="9">
        <v>-990663.24</v>
      </c>
      <c r="D55" s="9">
        <v>-990663.24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28937326.49</v>
      </c>
      <c r="G57" s="9">
        <f>SUM(G50:G55)</f>
        <v>28937326.49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29649604.47</v>
      </c>
      <c r="G59" s="9">
        <f>G47+G57</f>
        <v>29690678.32</v>
      </c>
    </row>
    <row r="60" spans="2:7" ht="25.5">
      <c r="B60" s="6" t="s">
        <v>102</v>
      </c>
      <c r="C60" s="9">
        <f>SUM(C50:C58)</f>
        <v>2283076.0999999996</v>
      </c>
      <c r="D60" s="9">
        <f>SUM(D50:D58)</f>
        <v>2283076.0999999996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46797004.01</v>
      </c>
      <c r="D62" s="9">
        <f>D47+D60</f>
        <v>70065432.58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27002888.82</v>
      </c>
      <c r="G63" s="9">
        <f>SUM(G64:G66)</f>
        <v>27002888.82</v>
      </c>
    </row>
    <row r="64" spans="2:7" ht="12.75">
      <c r="B64" s="10"/>
      <c r="C64" s="9"/>
      <c r="D64" s="9"/>
      <c r="E64" s="11" t="s">
        <v>106</v>
      </c>
      <c r="F64" s="9">
        <v>27002888.82</v>
      </c>
      <c r="G64" s="9">
        <v>27002888.82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-9855489.28</v>
      </c>
      <c r="G68" s="9">
        <f>SUM(G69:G73)</f>
        <v>13371865.44</v>
      </c>
    </row>
    <row r="69" spans="2:7" ht="12.75">
      <c r="B69" s="10"/>
      <c r="C69" s="9"/>
      <c r="D69" s="9"/>
      <c r="E69" s="11" t="s">
        <v>110</v>
      </c>
      <c r="F69" s="9">
        <v>-23227354.72</v>
      </c>
      <c r="G69" s="9">
        <v>-6132905.64</v>
      </c>
    </row>
    <row r="70" spans="2:7" ht="12.75">
      <c r="B70" s="10"/>
      <c r="C70" s="9"/>
      <c r="D70" s="9"/>
      <c r="E70" s="11" t="s">
        <v>111</v>
      </c>
      <c r="F70" s="9">
        <v>12724590.34</v>
      </c>
      <c r="G70" s="9">
        <v>18857495.98</v>
      </c>
    </row>
    <row r="71" spans="2:7" ht="12.75">
      <c r="B71" s="10"/>
      <c r="C71" s="9"/>
      <c r="D71" s="9"/>
      <c r="E71" s="11" t="s">
        <v>112</v>
      </c>
      <c r="F71" s="9">
        <v>647275.1</v>
      </c>
      <c r="G71" s="9">
        <v>647275.1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17147399.54</v>
      </c>
      <c r="G79" s="9">
        <f>G63+G68+G75</f>
        <v>40374754.26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46797004.01</v>
      </c>
      <c r="G81" s="9">
        <f>G59+G79</f>
        <v>70065432.58</v>
      </c>
    </row>
    <row r="82" spans="2:7" ht="13.5" thickBot="1">
      <c r="B82" s="16"/>
      <c r="C82" s="17"/>
      <c r="D82" s="17"/>
      <c r="E82" s="18"/>
      <c r="F82" s="19"/>
      <c r="G82" s="19"/>
    </row>
    <row r="84" ht="12.75">
      <c r="B84" s="1" t="s">
        <v>124</v>
      </c>
    </row>
    <row r="87" spans="2:5" ht="12.75">
      <c r="B87" s="20"/>
      <c r="E87" s="20"/>
    </row>
    <row r="88" spans="2:5" ht="12.75">
      <c r="B88" s="2" t="s">
        <v>125</v>
      </c>
      <c r="E88" s="2" t="s">
        <v>126</v>
      </c>
    </row>
    <row r="89" spans="2:5" ht="12.75">
      <c r="B89" s="2" t="s">
        <v>127</v>
      </c>
      <c r="E89" s="2" t="s">
        <v>128</v>
      </c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2021-01-26T22:58:25Z</cp:lastPrinted>
  <dcterms:created xsi:type="dcterms:W3CDTF">2016-10-11T18:36:49Z</dcterms:created>
  <dcterms:modified xsi:type="dcterms:W3CDTF">2021-01-26T22:59:19Z</dcterms:modified>
  <cp:category/>
  <cp:version/>
  <cp:contentType/>
  <cp:contentStatus/>
</cp:coreProperties>
</file>